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0" yWindow="-435" windowWidth="19320" windowHeight="11640"/>
  </bookViews>
  <sheets>
    <sheet name="物质成分表" sheetId="4" r:id="rId1"/>
  </sheets>
  <calcPr calcId="125725"/>
</workbook>
</file>

<file path=xl/calcChain.xml><?xml version="1.0" encoding="utf-8"?>
<calcChain xmlns="http://schemas.openxmlformats.org/spreadsheetml/2006/main">
  <c r="F4" i="4"/>
  <c r="I35"/>
  <c r="I47"/>
  <c r="H66"/>
  <c r="I39"/>
  <c r="I10"/>
  <c r="I11"/>
  <c r="I40"/>
</calcChain>
</file>

<file path=xl/comments1.xml><?xml version="1.0" encoding="utf-8"?>
<comments xmlns="http://schemas.openxmlformats.org/spreadsheetml/2006/main">
  <authors>
    <author>zhanglais</author>
  </authors>
  <commentList>
    <comment ref="G8" authorId="0">
      <text>
        <r>
          <rPr>
            <b/>
            <sz val="9"/>
            <color indexed="81"/>
            <rFont val="Tahoma"/>
            <family val="2"/>
          </rPr>
          <t>RoHS</t>
        </r>
      </text>
    </comment>
  </commentList>
</comments>
</file>

<file path=xl/sharedStrings.xml><?xml version="1.0" encoding="utf-8"?>
<sst xmlns="http://schemas.openxmlformats.org/spreadsheetml/2006/main" count="210" uniqueCount="145">
  <si>
    <t>附件
Attachment</t>
    <phoneticPr fontId="2" type="noConversion"/>
  </si>
  <si>
    <t>Metal</t>
    <phoneticPr fontId="2" type="noConversion"/>
  </si>
  <si>
    <t>Resin</t>
    <phoneticPr fontId="2" type="noConversion"/>
  </si>
  <si>
    <t>MSDS</t>
    <phoneticPr fontId="2" type="noConversion"/>
  </si>
  <si>
    <t>Material mass (mg)</t>
    <phoneticPr fontId="2" type="noConversion"/>
  </si>
  <si>
    <t>Material mass (%)</t>
    <phoneticPr fontId="2" type="noConversion"/>
  </si>
  <si>
    <t>Substance in Materials</t>
    <phoneticPr fontId="2" type="noConversion"/>
  </si>
  <si>
    <t>Substance (%)</t>
    <phoneticPr fontId="2" type="noConversion"/>
  </si>
  <si>
    <t>CAS Number</t>
    <phoneticPr fontId="2" type="noConversion"/>
  </si>
  <si>
    <t>Gold</t>
  </si>
  <si>
    <t>Silica</t>
    <phoneticPr fontId="2" type="noConversion"/>
  </si>
  <si>
    <t>Materials Composition Declaration(MCD) Form</t>
    <phoneticPr fontId="2" type="noConversion"/>
  </si>
  <si>
    <t>Base Information of Supplier</t>
    <phoneticPr fontId="2" type="noConversion"/>
  </si>
  <si>
    <t>Company address:</t>
    <phoneticPr fontId="2" type="noConversion"/>
  </si>
  <si>
    <t>Company Name:</t>
    <phoneticPr fontId="2" type="noConversion"/>
  </si>
  <si>
    <t xml:space="preserve"> RoHS 6 substances Limitation</t>
  </si>
  <si>
    <t>SVHC limit</t>
  </si>
  <si>
    <t>Halogen substances limits</t>
  </si>
  <si>
    <t>&lt;0.1% wt per wt of part</t>
  </si>
  <si>
    <t>Bromine              &lt; 900 ppm</t>
  </si>
  <si>
    <t>Chlorine       &lt;900 ppm</t>
  </si>
  <si>
    <t>levels of Pb, Cd, Hg, &amp; Cr+6 shall not exceed 100 ppm"</t>
  </si>
  <si>
    <t>Silicon</t>
    <phoneticPr fontId="2" type="noConversion"/>
  </si>
  <si>
    <t>Substrate</t>
    <phoneticPr fontId="2" type="noConversion"/>
  </si>
  <si>
    <t>Die Adhesive</t>
    <phoneticPr fontId="2" type="noConversion"/>
  </si>
  <si>
    <t>Gold Wire</t>
    <phoneticPr fontId="2" type="noConversion"/>
  </si>
  <si>
    <t>Compound</t>
    <phoneticPr fontId="2" type="noConversion"/>
  </si>
  <si>
    <t>Solder Ball</t>
    <phoneticPr fontId="2" type="noConversion"/>
  </si>
  <si>
    <t>Wieght (mg):</t>
    <phoneticPr fontId="2" type="noConversion"/>
  </si>
  <si>
    <t>Cd</t>
    <phoneticPr fontId="2" type="noConversion"/>
  </si>
  <si>
    <t>Pb</t>
    <phoneticPr fontId="2" type="noConversion"/>
  </si>
  <si>
    <t>Hg</t>
    <phoneticPr fontId="2" type="noConversion"/>
  </si>
  <si>
    <t>Cr+6</t>
    <phoneticPr fontId="2" type="noConversion"/>
  </si>
  <si>
    <t>PBBs</t>
    <phoneticPr fontId="2" type="noConversion"/>
  </si>
  <si>
    <t>PBDEs</t>
    <phoneticPr fontId="2" type="noConversion"/>
  </si>
  <si>
    <r>
      <t xml:space="preserve">Lead and lead compounds </t>
    </r>
    <r>
      <rPr>
        <sz val="8"/>
        <rFont val="Times New Roman"/>
        <family val="1"/>
      </rPr>
      <t>&lt;1000PPM</t>
    </r>
    <phoneticPr fontId="21" type="noConversion"/>
  </si>
  <si>
    <r>
      <t xml:space="preserve">Cadmium and cadmium
 compounds </t>
    </r>
    <r>
      <rPr>
        <sz val="8"/>
        <rFont val="Times New Roman"/>
        <family val="1"/>
      </rPr>
      <t>&lt;100PPM</t>
    </r>
    <phoneticPr fontId="21" type="noConversion"/>
  </si>
  <si>
    <r>
      <t xml:space="preserve">Hexavalent Chromium compounds
 (CrVI) </t>
    </r>
    <r>
      <rPr>
        <sz val="8"/>
        <rFont val="Times New Roman"/>
        <family val="1"/>
      </rPr>
      <t xml:space="preserve"> &lt;1000PPM</t>
    </r>
    <phoneticPr fontId="22"/>
  </si>
  <si>
    <r>
      <t xml:space="preserve">Mercury and mercury
 compounds </t>
    </r>
    <r>
      <rPr>
        <sz val="8"/>
        <rFont val="Times New Roman"/>
        <family val="1"/>
      </rPr>
      <t xml:space="preserve"> &lt;1000PPM</t>
    </r>
    <phoneticPr fontId="22"/>
  </si>
  <si>
    <r>
      <t xml:space="preserve">Polybrominated Biphenyls (PBBs)
</t>
    </r>
    <r>
      <rPr>
        <sz val="8"/>
        <rFont val="Times New Roman"/>
        <family val="1"/>
      </rPr>
      <t xml:space="preserve"> &lt;1000PPM</t>
    </r>
    <phoneticPr fontId="21" type="noConversion"/>
  </si>
  <si>
    <r>
      <t xml:space="preserve">Polybrominated Diphenyl Ethers/Oxides
(PBDEs, PBBEs )                                      </t>
    </r>
    <r>
      <rPr>
        <sz val="8"/>
        <rFont val="Times New Roman"/>
        <family val="1"/>
      </rPr>
      <t>&lt;1000PPM</t>
    </r>
    <phoneticPr fontId="21" type="noConversion"/>
  </si>
  <si>
    <t>ND</t>
    <phoneticPr fontId="2" type="noConversion"/>
  </si>
  <si>
    <t>ND</t>
    <phoneticPr fontId="2" type="noConversion"/>
  </si>
  <si>
    <t>ND</t>
    <phoneticPr fontId="2" type="noConversion"/>
  </si>
  <si>
    <t>Part Description:</t>
    <phoneticPr fontId="2" type="noConversion"/>
  </si>
  <si>
    <t>联络人 Contact Person:</t>
    <phoneticPr fontId="2" type="noConversion"/>
  </si>
  <si>
    <t>连络电话 TEL:</t>
    <phoneticPr fontId="2" type="noConversion"/>
  </si>
  <si>
    <t>组成部品名称
Component
/Part Name</t>
    <phoneticPr fontId="2" type="noConversion"/>
  </si>
  <si>
    <t>组成材料
Material Composition</t>
    <phoneticPr fontId="2" type="noConversion"/>
  </si>
  <si>
    <t>材料供货商
Material Manufacture</t>
    <phoneticPr fontId="2" type="noConversion"/>
  </si>
  <si>
    <t>部品型号
Part no.</t>
    <phoneticPr fontId="2" type="noConversion"/>
  </si>
  <si>
    <t>测试日期
Test Date</t>
    <phoneticPr fontId="2" type="noConversion"/>
  </si>
  <si>
    <t>ICP 报告编号
ICP report #</t>
    <phoneticPr fontId="2" type="noConversion"/>
  </si>
  <si>
    <t>测试结果 Test results (ppm = mg/Kg)</t>
    <phoneticPr fontId="2" type="noConversion"/>
  </si>
  <si>
    <t>For packaging materials: " ensure that the sum of concentration</t>
    <phoneticPr fontId="2" type="noConversion"/>
  </si>
  <si>
    <t>Die</t>
    <phoneticPr fontId="2" type="noConversion"/>
  </si>
  <si>
    <t>4G3B x8</t>
    <phoneticPr fontId="2" type="noConversion"/>
  </si>
  <si>
    <t>Powertech Technology (Suzhou) ltd</t>
    <phoneticPr fontId="2" type="noConversion"/>
  </si>
  <si>
    <t>#33 Xing Hai Street Suzhou</t>
    <phoneticPr fontId="2" type="noConversion"/>
  </si>
  <si>
    <t>UMTC</t>
    <phoneticPr fontId="2" type="noConversion"/>
  </si>
  <si>
    <t>7440-02-0</t>
  </si>
  <si>
    <t xml:space="preserve">7440-57-5 </t>
  </si>
  <si>
    <t xml:space="preserve">7440-50-8 </t>
  </si>
  <si>
    <t>65997-17-3</t>
  </si>
  <si>
    <t>7727-43-7</t>
  </si>
  <si>
    <t>Henkel</t>
    <phoneticPr fontId="2" type="noConversion"/>
  </si>
  <si>
    <t>Diethylene glycol monoethyl ether acetate</t>
    <phoneticPr fontId="2" type="noConversion"/>
  </si>
  <si>
    <t>Rubber modified epoxy (Trade Secret - 10004)</t>
    <phoneticPr fontId="2" type="noConversion"/>
  </si>
  <si>
    <t>Carbamate resin (Trade Secret - 10063)</t>
    <phoneticPr fontId="2" type="noConversion"/>
  </si>
  <si>
    <t>Bismaleimide resin (Trade Secret - 10084)</t>
    <phoneticPr fontId="2" type="noConversion"/>
  </si>
  <si>
    <t>112-15-2</t>
    <phoneticPr fontId="2" type="noConversion"/>
  </si>
  <si>
    <t>TS ref# 10004</t>
    <phoneticPr fontId="2" type="noConversion"/>
  </si>
  <si>
    <t>TS ref# 10063</t>
    <phoneticPr fontId="2" type="noConversion"/>
  </si>
  <si>
    <t>TS ref# 10084</t>
    <phoneticPr fontId="2" type="noConversion"/>
  </si>
  <si>
    <t>Tanaka</t>
    <phoneticPr fontId="2" type="noConversion"/>
  </si>
  <si>
    <t>7440-57-5</t>
    <phoneticPr fontId="2" type="noConversion"/>
  </si>
  <si>
    <t>Hitachi</t>
    <phoneticPr fontId="2" type="noConversion"/>
  </si>
  <si>
    <t>Resin/silica</t>
    <phoneticPr fontId="2" type="noConversion"/>
  </si>
  <si>
    <t>ND</t>
    <phoneticPr fontId="2" type="noConversion"/>
  </si>
  <si>
    <t>Epoxy Resin</t>
  </si>
  <si>
    <t>Phenol Resin</t>
  </si>
  <si>
    <t>Carbon black</t>
  </si>
  <si>
    <t>Metal hydroxide</t>
  </si>
  <si>
    <t>Amorphous silica</t>
  </si>
  <si>
    <t>Crystal silica</t>
  </si>
  <si>
    <t>有机磷</t>
    <phoneticPr fontId="2" type="noConversion"/>
  </si>
  <si>
    <t>&lt;0.2</t>
    <phoneticPr fontId="2" type="noConversion"/>
  </si>
  <si>
    <t>Trade secret</t>
  </si>
  <si>
    <t>1333-86-4</t>
  </si>
  <si>
    <t>60676-86-0</t>
  </si>
  <si>
    <t>14808-60-7</t>
  </si>
  <si>
    <t>ACCURUS</t>
    <phoneticPr fontId="2" type="noConversion"/>
  </si>
  <si>
    <t>50-51-0051G</t>
    <phoneticPr fontId="2" type="noConversion"/>
  </si>
  <si>
    <t>Tin</t>
    <phoneticPr fontId="2" type="noConversion"/>
  </si>
  <si>
    <t>Silver</t>
    <phoneticPr fontId="2" type="noConversion"/>
  </si>
  <si>
    <t>Copper</t>
    <phoneticPr fontId="2" type="noConversion"/>
  </si>
  <si>
    <t>07440-31-5</t>
    <phoneticPr fontId="2" type="noConversion"/>
  </si>
  <si>
    <t>07440-22-4</t>
    <phoneticPr fontId="2" type="noConversion"/>
  </si>
  <si>
    <t>07440-50-8</t>
  </si>
  <si>
    <t>5B-21-0005G</t>
    <phoneticPr fontId="2" type="noConversion"/>
  </si>
  <si>
    <t>Acrylic Resin</t>
    <phoneticPr fontId="2" type="noConversion"/>
  </si>
  <si>
    <t xml:space="preserve">Barium Surfate </t>
    <phoneticPr fontId="2" type="noConversion"/>
  </si>
  <si>
    <t xml:space="preserve">Organic Pigment </t>
  </si>
  <si>
    <t>3-methoxy-3-methylbutylacetate</t>
    <phoneticPr fontId="2" type="noConversion"/>
  </si>
  <si>
    <t>103429-90-9</t>
  </si>
  <si>
    <t>Dipropylene glycol monomethyl ether</t>
    <phoneticPr fontId="2" type="noConversion"/>
  </si>
  <si>
    <t>34590-94-8</t>
  </si>
  <si>
    <t>Talc containing no asbestiform fibers</t>
    <phoneticPr fontId="2" type="noConversion"/>
  </si>
  <si>
    <t>14807-96-6</t>
  </si>
  <si>
    <t>Aromatic Carbonyl Compound</t>
    <phoneticPr fontId="2" type="noConversion"/>
  </si>
  <si>
    <t>Solvent naphtha(petroleum), Heavy arom.</t>
    <phoneticPr fontId="2" type="noConversion"/>
  </si>
  <si>
    <t>64742-94-5</t>
  </si>
  <si>
    <t>Morpholine derivative</t>
    <phoneticPr fontId="2" type="noConversion"/>
  </si>
  <si>
    <t>Silica, amorphous</t>
    <phoneticPr fontId="2" type="noConversion"/>
  </si>
  <si>
    <t>7631-86-9</t>
  </si>
  <si>
    <t>Phthalocyanine Blue, Organic Pigment</t>
    <phoneticPr fontId="2" type="noConversion"/>
  </si>
  <si>
    <t>Amine Compound</t>
  </si>
  <si>
    <t>Antifoamer &amp; Leveling agent</t>
  </si>
  <si>
    <t>Diethylene glycol monoethyl ether acetate</t>
  </si>
  <si>
    <t>112-15-2</t>
  </si>
  <si>
    <t>Acrylic Monomer</t>
    <phoneticPr fontId="2" type="noConversion"/>
  </si>
  <si>
    <t>Epoxy Resing</t>
    <phoneticPr fontId="2" type="noConversion"/>
  </si>
  <si>
    <t>85954-11-6</t>
  </si>
  <si>
    <t>Organic Filler</t>
    <phoneticPr fontId="2" type="noConversion"/>
  </si>
  <si>
    <t>Thermosetting Resin and Other Filler</t>
    <phoneticPr fontId="2" type="noConversion"/>
  </si>
  <si>
    <t>Glass cloth</t>
    <phoneticPr fontId="2" type="noConversion"/>
  </si>
  <si>
    <t>Cooper foil</t>
    <phoneticPr fontId="2" type="noConversion"/>
  </si>
  <si>
    <t>Au</t>
    <phoneticPr fontId="2" type="noConversion"/>
  </si>
  <si>
    <t>Ni</t>
    <phoneticPr fontId="2" type="noConversion"/>
  </si>
  <si>
    <t>ND</t>
  </si>
  <si>
    <t xml:space="preserve">7440-21-3
</t>
    <phoneticPr fontId="2" type="noConversion"/>
  </si>
  <si>
    <t>Powerchip</t>
    <phoneticPr fontId="2" type="noConversion"/>
  </si>
  <si>
    <t>C3P96FM3LP</t>
  </si>
  <si>
    <t>CE/2016/C1012
CE/2016/C1011
CE/2016/C1015
CE/2016/C1013
CE/2016/C1014</t>
  </si>
  <si>
    <t>5B-12-0051G</t>
    <phoneticPr fontId="2" type="noConversion"/>
  </si>
  <si>
    <t>SHAEC1625278301
CE/2017/31058
CE/2016/A1984
CE/2016/A1972
CE/2017/20550
CE/2017/20551
CE/2017/20552
CE/2017/20556
CE/2017/20558
CE/2017/20662
CE/2017/20663
CE/2017/20664
CE/2017/20668
CE/2017/20670
CE/2016/A4067</t>
    <phoneticPr fontId="2" type="noConversion"/>
  </si>
  <si>
    <t>2017/4/7</t>
    <phoneticPr fontId="2" type="noConversion"/>
  </si>
  <si>
    <t>CE/2017/32809B</t>
    <phoneticPr fontId="2" type="noConversion"/>
  </si>
  <si>
    <t>KA/2017/60039</t>
    <phoneticPr fontId="2" type="noConversion"/>
  </si>
  <si>
    <t>2017/6/9</t>
    <phoneticPr fontId="2" type="noConversion"/>
  </si>
  <si>
    <r>
      <t xml:space="preserve">2016/11/23-gold
</t>
    </r>
    <r>
      <rPr>
        <sz val="12"/>
        <color theme="1"/>
        <rFont val="Times New Roman"/>
        <family val="1"/>
      </rPr>
      <t>2017/3/7-SM1</t>
    </r>
    <r>
      <rPr>
        <sz val="12"/>
        <rFont val="Times New Roman"/>
        <family val="1"/>
      </rPr>
      <t xml:space="preserve">
2016/10/17-SM2
2016/10/17-SM3
2017/2/9-copper1
2017/2/9-copper2
2017/2/9-copper3
2017/2/9-copper4
2017/2/9-copper5
2017/2/9-Cu foil1
2017/2/9-Cu foil2
2017/2/9-Cu foil3
2017/2/9-Cu foil4
2017/2/9-Cu foil5
2016/11/1-Ni</t>
    </r>
    <phoneticPr fontId="2" type="noConversion"/>
  </si>
  <si>
    <t>2016/12/12</t>
    <phoneticPr fontId="2" type="noConversion"/>
  </si>
  <si>
    <t>SHAEC1718798806</t>
    <phoneticPr fontId="31" type="noConversion"/>
  </si>
  <si>
    <t>50-42-0030G</t>
    <phoneticPr fontId="2" type="noConversion"/>
  </si>
  <si>
    <t>50-31-0006G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</si>
</sst>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00_);[Red]\(0.0000\)"/>
    <numFmt numFmtId="178" formatCode="0.000_ "/>
    <numFmt numFmtId="179" formatCode="0.0%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indexed="18"/>
      <name val="新細明體"/>
      <family val="1"/>
      <charset val="136"/>
    </font>
    <font>
      <b/>
      <sz val="16"/>
      <color indexed="1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20"/>
      <color indexed="18"/>
      <name val="新細明體"/>
      <family val="1"/>
      <charset val="136"/>
    </font>
    <font>
      <b/>
      <sz val="20"/>
      <color indexed="18"/>
      <name val="Times New Roman"/>
      <family val="1"/>
    </font>
    <font>
      <b/>
      <sz val="9"/>
      <name val="Arial"/>
      <family val="2"/>
    </font>
    <font>
      <sz val="11"/>
      <name val="ＭＳ Ｐゴシック"/>
      <family val="2"/>
      <charset val="128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細明體"/>
      <family val="3"/>
      <charset val="136"/>
    </font>
    <font>
      <sz val="6"/>
      <name val="ＭＳ Ｐゴシック"/>
      <family val="2"/>
      <charset val="128"/>
    </font>
    <font>
      <sz val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2"/>
      <color indexed="8"/>
      <name val="Arial"/>
      <family val="2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10" fontId="3" fillId="0" borderId="1" xfId="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8" fillId="0" borderId="5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0" fontId="20" fillId="3" borderId="8" xfId="2" applyFont="1" applyFill="1" applyBorder="1" applyAlignment="1">
      <alignment horizontal="center" vertical="center" wrapText="1"/>
    </xf>
    <xf numFmtId="0" fontId="20" fillId="3" borderId="9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77" fontId="24" fillId="0" borderId="0" xfId="0" applyNumberFormat="1" applyFont="1" applyBorder="1" applyAlignment="1">
      <alignment horizontal="center"/>
    </xf>
    <xf numFmtId="0" fontId="25" fillId="0" borderId="0" xfId="0" applyFont="1" applyBorder="1"/>
    <xf numFmtId="0" fontId="3" fillId="0" borderId="1" xfId="5" applyFont="1" applyFill="1" applyBorder="1" applyAlignment="1">
      <alignment horizontal="left" vertical="center" wrapText="1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13" xfId="0" applyFont="1" applyBorder="1"/>
    <xf numFmtId="176" fontId="24" fillId="0" borderId="1" xfId="4" applyNumberFormat="1" applyFont="1" applyFill="1" applyBorder="1" applyAlignment="1">
      <alignment horizontal="center" vertical="center"/>
    </xf>
    <xf numFmtId="2" fontId="24" fillId="0" borderId="1" xfId="4" applyNumberFormat="1" applyFont="1" applyFill="1" applyBorder="1" applyAlignment="1">
      <alignment horizontal="center" vertical="center" wrapText="1"/>
    </xf>
    <xf numFmtId="2" fontId="24" fillId="0" borderId="9" xfId="4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3" fillId="0" borderId="1" xfId="4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/>
    </xf>
    <xf numFmtId="10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left" vertical="center" wrapText="1"/>
    </xf>
    <xf numFmtId="0" fontId="29" fillId="0" borderId="1" xfId="6" applyFont="1" applyFill="1" applyBorder="1" applyAlignment="1">
      <alignment horizontal="left" vertical="center" wrapText="1"/>
    </xf>
    <xf numFmtId="10" fontId="30" fillId="0" borderId="1" xfId="1" applyNumberFormat="1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/>
    </xf>
    <xf numFmtId="0" fontId="28" fillId="0" borderId="9" xfId="6" applyFont="1" applyFill="1" applyBorder="1" applyAlignment="1">
      <alignment horizontal="left" vertical="center" wrapText="1"/>
    </xf>
    <xf numFmtId="10" fontId="30" fillId="0" borderId="9" xfId="1" applyNumberFormat="1" applyFont="1" applyFill="1" applyBorder="1" applyAlignment="1">
      <alignment horizontal="center" vertical="center"/>
    </xf>
    <xf numFmtId="0" fontId="30" fillId="0" borderId="9" xfId="6" applyFont="1" applyFill="1" applyBorder="1" applyAlignment="1">
      <alignment horizontal="center" vertical="center"/>
    </xf>
    <xf numFmtId="14" fontId="3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5" xfId="0" applyNumberFormat="1" applyFont="1" applyFill="1" applyBorder="1" applyAlignment="1">
      <alignment horizontal="center" vertical="center"/>
    </xf>
    <xf numFmtId="9" fontId="3" fillId="0" borderId="9" xfId="0" applyNumberFormat="1" applyFont="1" applyFill="1" applyBorder="1" applyAlignment="1">
      <alignment horizontal="center" vertical="center"/>
    </xf>
    <xf numFmtId="9" fontId="3" fillId="0" borderId="10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0" fontId="0" fillId="5" borderId="18" xfId="0" applyFill="1" applyBorder="1" applyAlignment="1">
      <alignment horizontal="left" wrapText="1"/>
    </xf>
    <xf numFmtId="0" fontId="16" fillId="4" borderId="19" xfId="2" applyFont="1" applyFill="1" applyBorder="1" applyAlignment="1">
      <alignment horizontal="center" vertical="center"/>
    </xf>
    <xf numFmtId="0" fontId="16" fillId="4" borderId="20" xfId="2" applyFont="1" applyFill="1" applyBorder="1" applyAlignment="1">
      <alignment horizontal="center" vertical="center"/>
    </xf>
    <xf numFmtId="10" fontId="3" fillId="0" borderId="1" xfId="4" applyNumberFormat="1" applyFont="1" applyFill="1" applyBorder="1" applyAlignment="1">
      <alignment horizontal="center" vertical="center"/>
    </xf>
    <xf numFmtId="10" fontId="3" fillId="0" borderId="9" xfId="4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6" fillId="3" borderId="19" xfId="2" applyFont="1" applyFill="1" applyBorder="1" applyAlignment="1">
      <alignment horizontal="center" vertical="center"/>
    </xf>
    <xf numFmtId="0" fontId="16" fillId="3" borderId="25" xfId="2" applyFont="1" applyFill="1" applyBorder="1" applyAlignment="1">
      <alignment horizontal="center" vertical="center"/>
    </xf>
    <xf numFmtId="0" fontId="16" fillId="3" borderId="20" xfId="2" applyFont="1" applyFill="1" applyBorder="1" applyAlignment="1">
      <alignment horizontal="center" vertical="center"/>
    </xf>
    <xf numFmtId="49" fontId="13" fillId="0" borderId="26" xfId="4" applyNumberFormat="1" applyFont="1" applyFill="1" applyBorder="1" applyAlignment="1">
      <alignment horizontal="center" vertical="center" wrapText="1"/>
    </xf>
    <xf numFmtId="49" fontId="13" fillId="0" borderId="27" xfId="4" applyNumberFormat="1" applyFont="1" applyFill="1" applyBorder="1" applyAlignment="1">
      <alignment horizontal="center" vertical="center" wrapText="1"/>
    </xf>
    <xf numFmtId="49" fontId="13" fillId="0" borderId="28" xfId="4" applyNumberFormat="1" applyFont="1" applyFill="1" applyBorder="1" applyAlignment="1">
      <alignment horizontal="center" vertical="center" wrapText="1"/>
    </xf>
    <xf numFmtId="2" fontId="13" fillId="0" borderId="1" xfId="4" applyNumberFormat="1" applyFont="1" applyFill="1" applyBorder="1" applyAlignment="1">
      <alignment horizontal="center" vertical="center" wrapText="1"/>
    </xf>
    <xf numFmtId="49" fontId="3" fillId="0" borderId="26" xfId="4" applyNumberFormat="1" applyFont="1" applyFill="1" applyBorder="1" applyAlignment="1">
      <alignment horizontal="center" vertical="center"/>
    </xf>
    <xf numFmtId="49" fontId="3" fillId="0" borderId="27" xfId="4" applyNumberFormat="1" applyFont="1" applyFill="1" applyBorder="1" applyAlignment="1">
      <alignment horizontal="center" vertical="center"/>
    </xf>
    <xf numFmtId="49" fontId="3" fillId="0" borderId="28" xfId="4" applyNumberFormat="1" applyFont="1" applyFill="1" applyBorder="1" applyAlignment="1">
      <alignment horizontal="center" vertical="center"/>
    </xf>
    <xf numFmtId="176" fontId="3" fillId="0" borderId="26" xfId="4" applyNumberFormat="1" applyFont="1" applyFill="1" applyBorder="1" applyAlignment="1">
      <alignment horizontal="center" vertical="center" wrapText="1"/>
    </xf>
    <xf numFmtId="176" fontId="3" fillId="0" borderId="27" xfId="4" applyNumberFormat="1" applyFont="1" applyFill="1" applyBorder="1" applyAlignment="1">
      <alignment horizontal="center" vertical="center" wrapText="1"/>
    </xf>
    <xf numFmtId="176" fontId="3" fillId="0" borderId="28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29" xfId="3" applyFont="1" applyFill="1" applyBorder="1" applyAlignment="1">
      <alignment horizontal="center" vertical="center" wrapText="1"/>
    </xf>
    <xf numFmtId="0" fontId="3" fillId="0" borderId="30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3" fillId="0" borderId="31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9" fontId="3" fillId="0" borderId="33" xfId="0" applyNumberFormat="1" applyFont="1" applyFill="1" applyBorder="1" applyAlignment="1">
      <alignment horizontal="center" vertical="center"/>
    </xf>
    <xf numFmtId="9" fontId="3" fillId="0" borderId="34" xfId="0" applyNumberFormat="1" applyFont="1" applyFill="1" applyBorder="1" applyAlignment="1">
      <alignment horizontal="center" vertical="center"/>
    </xf>
    <xf numFmtId="10" fontId="3" fillId="0" borderId="26" xfId="4" applyNumberFormat="1" applyFont="1" applyFill="1" applyBorder="1" applyAlignment="1">
      <alignment horizontal="center" vertical="center"/>
    </xf>
    <xf numFmtId="10" fontId="3" fillId="0" borderId="27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176" fontId="3" fillId="0" borderId="26" xfId="4" applyNumberFormat="1" applyFont="1" applyFill="1" applyBorder="1" applyAlignment="1">
      <alignment horizontal="center" vertical="center"/>
    </xf>
    <xf numFmtId="176" fontId="3" fillId="0" borderId="27" xfId="4" applyNumberFormat="1" applyFont="1" applyFill="1" applyBorder="1" applyAlignment="1">
      <alignment horizontal="center" vertical="center"/>
    </xf>
    <xf numFmtId="176" fontId="3" fillId="0" borderId="35" xfId="4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49" fontId="32" fillId="0" borderId="26" xfId="4" applyNumberFormat="1" applyFont="1" applyFill="1" applyBorder="1" applyAlignment="1">
      <alignment horizontal="center" vertical="center"/>
    </xf>
    <xf numFmtId="49" fontId="32" fillId="0" borderId="27" xfId="4" applyNumberFormat="1" applyFont="1" applyFill="1" applyBorder="1" applyAlignment="1">
      <alignment horizontal="center" vertical="center"/>
    </xf>
    <xf numFmtId="49" fontId="32" fillId="0" borderId="28" xfId="4" applyNumberFormat="1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 wrapText="1"/>
    </xf>
    <xf numFmtId="0" fontId="3" fillId="0" borderId="27" xfId="3" applyFont="1" applyFill="1" applyBorder="1" applyAlignment="1">
      <alignment horizontal="center" vertical="center" wrapText="1"/>
    </xf>
    <xf numFmtId="14" fontId="18" fillId="0" borderId="26" xfId="0" applyNumberFormat="1" applyFont="1" applyBorder="1" applyAlignment="1">
      <alignment horizontal="center" vertical="center"/>
    </xf>
    <xf numFmtId="14" fontId="18" fillId="0" borderId="27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4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/>
    </xf>
    <xf numFmtId="0" fontId="0" fillId="0" borderId="4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8" fontId="4" fillId="0" borderId="24" xfId="0" applyNumberFormat="1" applyFont="1" applyBorder="1" applyAlignment="1">
      <alignment horizontal="left" vertical="center" indent="1"/>
    </xf>
    <xf numFmtId="178" fontId="0" fillId="0" borderId="24" xfId="0" applyNumberFormat="1" applyBorder="1" applyAlignment="1">
      <alignment horizontal="left" vertical="center"/>
    </xf>
    <xf numFmtId="178" fontId="0" fillId="0" borderId="14" xfId="0" applyNumberFormat="1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7" fillId="0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4" fontId="3" fillId="0" borderId="26" xfId="4" applyNumberFormat="1" applyFont="1" applyFill="1" applyBorder="1" applyAlignment="1">
      <alignment horizontal="center" vertical="center" wrapText="1"/>
    </xf>
    <xf numFmtId="14" fontId="3" fillId="0" borderId="27" xfId="4" applyNumberFormat="1" applyFont="1" applyFill="1" applyBorder="1" applyAlignment="1">
      <alignment horizontal="center" vertical="center" wrapText="1"/>
    </xf>
    <xf numFmtId="14" fontId="3" fillId="0" borderId="28" xfId="4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vertical="center" wrapText="1"/>
    </xf>
  </cellXfs>
  <cellStyles count="7">
    <cellStyle name="百分比" xfId="1" builtinId="5"/>
    <cellStyle name="標準_~1300741" xfId="2"/>
    <cellStyle name="常规" xfId="0" builtinId="0"/>
    <cellStyle name="一般_28X28 QFP 208L (3)" xfId="3"/>
    <cellStyle name="一般_MCD" xfId="4"/>
    <cellStyle name="一般_MCD_GP Table" xfId="5"/>
    <cellStyle name="一般_Sheet2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26" Type="http://schemas.openxmlformats.org/officeDocument/2006/relationships/image" Target="../media/image28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29" Type="http://schemas.openxmlformats.org/officeDocument/2006/relationships/image" Target="../media/image31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24" Type="http://schemas.openxmlformats.org/officeDocument/2006/relationships/image" Target="../media/image26.emf"/><Relationship Id="rId5" Type="http://schemas.openxmlformats.org/officeDocument/2006/relationships/image" Target="../media/image7.emf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28" Type="http://schemas.openxmlformats.org/officeDocument/2006/relationships/image" Target="../media/image30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31" Type="http://schemas.openxmlformats.org/officeDocument/2006/relationships/image" Target="../media/image33.emf"/><Relationship Id="rId4" Type="http://schemas.openxmlformats.org/officeDocument/2006/relationships/image" Target="../media/image6.emf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Relationship Id="rId27" Type="http://schemas.openxmlformats.org/officeDocument/2006/relationships/image" Target="../media/image29.emf"/><Relationship Id="rId30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571500</xdr:colOff>
      <xdr:row>0</xdr:row>
      <xdr:rowOff>0</xdr:rowOff>
    </xdr:to>
    <xdr:pic>
      <xdr:nvPicPr>
        <xdr:cNvPr id="9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723900</xdr:colOff>
      <xdr:row>0</xdr:row>
      <xdr:rowOff>0</xdr:rowOff>
    </xdr:to>
    <xdr:pic>
      <xdr:nvPicPr>
        <xdr:cNvPr id="9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0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34" Type="http://schemas.openxmlformats.org/officeDocument/2006/relationships/oleObject" Target="../embeddings/oleObject31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33" Type="http://schemas.openxmlformats.org/officeDocument/2006/relationships/oleObject" Target="../embeddings/oleObject30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29" Type="http://schemas.openxmlformats.org/officeDocument/2006/relationships/oleObject" Target="../embeddings/oleObject2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32" Type="http://schemas.openxmlformats.org/officeDocument/2006/relationships/oleObject" Target="../embeddings/oleObject29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31" Type="http://schemas.openxmlformats.org/officeDocument/2006/relationships/oleObject" Target="../embeddings/oleObject2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Relationship Id="rId30" Type="http://schemas.openxmlformats.org/officeDocument/2006/relationships/oleObject" Target="../embeddings/oleObject27.bin"/><Relationship Id="rId35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9"/>
  <sheetViews>
    <sheetView tabSelected="1" zoomScale="70" zoomScaleNormal="70" workbookViewId="0">
      <selection activeCell="W21" sqref="W21"/>
    </sheetView>
  </sheetViews>
  <sheetFormatPr defaultRowHeight="15.75"/>
  <cols>
    <col min="1" max="1" width="24.375" style="1" customWidth="1"/>
    <col min="2" max="2" width="14.625" style="1" customWidth="1"/>
    <col min="3" max="3" width="37.875" style="1" customWidth="1"/>
    <col min="4" max="4" width="16.625" style="1" customWidth="1"/>
    <col min="5" max="5" width="18" style="1" customWidth="1"/>
    <col min="6" max="6" width="22.5" style="1" customWidth="1"/>
    <col min="7" max="7" width="29.875" style="1" customWidth="1"/>
    <col min="8" max="8" width="19.125" style="1" customWidth="1"/>
    <col min="9" max="9" width="22" style="1" bestFit="1" customWidth="1"/>
    <col min="10" max="10" width="21.375" style="1" customWidth="1"/>
    <col min="11" max="12" width="19.125" style="1" customWidth="1"/>
    <col min="13" max="13" width="7.125" style="1" customWidth="1"/>
    <col min="14" max="14" width="8.375" style="1" customWidth="1"/>
    <col min="15" max="19" width="7.125" style="1" customWidth="1"/>
    <col min="20" max="20" width="21.625" style="1" customWidth="1"/>
    <col min="21" max="16384" width="9" style="1"/>
  </cols>
  <sheetData>
    <row r="1" spans="1:20" ht="105" customHeight="1">
      <c r="A1" s="152" t="s">
        <v>11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8.95" customHeight="1" thickBot="1">
      <c r="A2" s="5"/>
      <c r="B2" s="5"/>
      <c r="T2" s="2"/>
    </row>
    <row r="3" spans="1:20" ht="32.25" customHeight="1">
      <c r="A3" s="154" t="s">
        <v>12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0" s="8" customFormat="1" ht="34.5" customHeight="1">
      <c r="A4" s="19" t="s">
        <v>44</v>
      </c>
      <c r="B4" s="141" t="s">
        <v>56</v>
      </c>
      <c r="C4" s="145"/>
      <c r="D4" s="80" t="s">
        <v>28</v>
      </c>
      <c r="E4" s="81"/>
      <c r="F4" s="166">
        <f>SUM(H10:H49)</f>
        <v>189.00000000000003</v>
      </c>
      <c r="G4" s="167"/>
      <c r="H4" s="167"/>
      <c r="I4" s="167"/>
      <c r="J4" s="167"/>
      <c r="K4" s="167"/>
      <c r="L4" s="167"/>
      <c r="M4" s="167"/>
      <c r="N4" s="168"/>
      <c r="O4" s="160" t="s">
        <v>45</v>
      </c>
      <c r="P4" s="81"/>
      <c r="Q4" s="81"/>
      <c r="R4" s="140"/>
      <c r="S4" s="141"/>
      <c r="T4" s="142"/>
    </row>
    <row r="5" spans="1:20" s="8" customFormat="1" ht="34.5" customHeight="1" thickBot="1">
      <c r="A5" s="20" t="s">
        <v>14</v>
      </c>
      <c r="B5" s="143" t="s">
        <v>57</v>
      </c>
      <c r="C5" s="159"/>
      <c r="D5" s="169" t="s">
        <v>13</v>
      </c>
      <c r="E5" s="170"/>
      <c r="F5" s="163" t="s">
        <v>58</v>
      </c>
      <c r="G5" s="164"/>
      <c r="H5" s="164"/>
      <c r="I5" s="164"/>
      <c r="J5" s="164"/>
      <c r="K5" s="164"/>
      <c r="L5" s="164"/>
      <c r="M5" s="164"/>
      <c r="N5" s="165"/>
      <c r="O5" s="161" t="s">
        <v>46</v>
      </c>
      <c r="P5" s="162"/>
      <c r="Q5" s="162"/>
      <c r="R5" s="143"/>
      <c r="S5" s="143"/>
      <c r="T5" s="144"/>
    </row>
    <row r="6" spans="1:20" ht="9.75" customHeight="1" thickBot="1"/>
    <row r="7" spans="1:20" ht="42" customHeight="1" thickBot="1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7"/>
    </row>
    <row r="8" spans="1:20" s="6" customFormat="1" ht="35.25" customHeight="1">
      <c r="A8" s="157" t="s">
        <v>47</v>
      </c>
      <c r="B8" s="138" t="s">
        <v>48</v>
      </c>
      <c r="C8" s="138" t="s">
        <v>49</v>
      </c>
      <c r="D8" s="138" t="s">
        <v>50</v>
      </c>
      <c r="E8" s="138" t="s">
        <v>51</v>
      </c>
      <c r="F8" s="151" t="s">
        <v>52</v>
      </c>
      <c r="G8" s="138" t="s">
        <v>0</v>
      </c>
      <c r="H8" s="146" t="s">
        <v>4</v>
      </c>
      <c r="I8" s="146" t="s">
        <v>5</v>
      </c>
      <c r="J8" s="146" t="s">
        <v>6</v>
      </c>
      <c r="K8" s="146" t="s">
        <v>7</v>
      </c>
      <c r="L8" s="146" t="s">
        <v>8</v>
      </c>
      <c r="M8" s="171" t="s">
        <v>53</v>
      </c>
      <c r="N8" s="172"/>
      <c r="O8" s="172"/>
      <c r="P8" s="172"/>
      <c r="Q8" s="172"/>
      <c r="R8" s="172"/>
      <c r="S8" s="138" t="s">
        <v>3</v>
      </c>
      <c r="T8" s="148"/>
    </row>
    <row r="9" spans="1:20" s="6" customFormat="1" ht="34.5" customHeight="1">
      <c r="A9" s="158"/>
      <c r="B9" s="139"/>
      <c r="C9" s="139"/>
      <c r="D9" s="139"/>
      <c r="E9" s="139"/>
      <c r="F9" s="139"/>
      <c r="G9" s="149"/>
      <c r="H9" s="147"/>
      <c r="I9" s="147"/>
      <c r="J9" s="147"/>
      <c r="K9" s="147"/>
      <c r="L9" s="147"/>
      <c r="M9" s="7" t="s">
        <v>29</v>
      </c>
      <c r="N9" s="7" t="s">
        <v>30</v>
      </c>
      <c r="O9" s="7" t="s">
        <v>31</v>
      </c>
      <c r="P9" s="7" t="s">
        <v>32</v>
      </c>
      <c r="Q9" s="7" t="s">
        <v>33</v>
      </c>
      <c r="R9" s="7" t="s">
        <v>34</v>
      </c>
      <c r="S9" s="149"/>
      <c r="T9" s="150"/>
    </row>
    <row r="10" spans="1:20" s="42" customFormat="1" ht="66" customHeight="1">
      <c r="A10" s="15" t="s">
        <v>55</v>
      </c>
      <c r="B10" s="17" t="s">
        <v>22</v>
      </c>
      <c r="C10" s="17" t="s">
        <v>131</v>
      </c>
      <c r="D10" s="17" t="s">
        <v>132</v>
      </c>
      <c r="E10" s="62"/>
      <c r="F10" s="17"/>
      <c r="G10" s="14"/>
      <c r="H10" s="17">
        <v>32</v>
      </c>
      <c r="I10" s="11">
        <f>H10/F4</f>
        <v>0.16931216931216928</v>
      </c>
      <c r="J10" s="40" t="s">
        <v>10</v>
      </c>
      <c r="K10" s="41">
        <v>1</v>
      </c>
      <c r="L10" s="10" t="s">
        <v>130</v>
      </c>
      <c r="M10" s="14" t="s">
        <v>129</v>
      </c>
      <c r="N10" s="14" t="s">
        <v>129</v>
      </c>
      <c r="O10" s="14" t="s">
        <v>129</v>
      </c>
      <c r="P10" s="14" t="s">
        <v>129</v>
      </c>
      <c r="Q10" s="14" t="s">
        <v>129</v>
      </c>
      <c r="R10" s="14" t="s">
        <v>129</v>
      </c>
      <c r="S10" s="66"/>
      <c r="T10" s="67"/>
    </row>
    <row r="11" spans="1:20" ht="15.75" customHeight="1">
      <c r="A11" s="98" t="s">
        <v>23</v>
      </c>
      <c r="B11" s="113" t="s">
        <v>1</v>
      </c>
      <c r="C11" s="95" t="s">
        <v>59</v>
      </c>
      <c r="D11" s="95" t="s">
        <v>134</v>
      </c>
      <c r="E11" s="174" t="s">
        <v>140</v>
      </c>
      <c r="F11" s="92" t="s">
        <v>135</v>
      </c>
      <c r="G11" s="109"/>
      <c r="H11" s="108">
        <v>52.484000000000002</v>
      </c>
      <c r="I11" s="106">
        <f>H11/F4</f>
        <v>0.27769312169312166</v>
      </c>
      <c r="J11" s="51" t="s">
        <v>100</v>
      </c>
      <c r="K11" s="52">
        <v>4.259691175626102E-2</v>
      </c>
      <c r="L11" s="57" t="s">
        <v>87</v>
      </c>
      <c r="M11" s="99" t="s">
        <v>41</v>
      </c>
      <c r="N11" s="99" t="s">
        <v>41</v>
      </c>
      <c r="O11" s="99" t="s">
        <v>41</v>
      </c>
      <c r="P11" s="99" t="s">
        <v>41</v>
      </c>
      <c r="Q11" s="99" t="s">
        <v>41</v>
      </c>
      <c r="R11" s="99" t="s">
        <v>41</v>
      </c>
      <c r="S11" s="66"/>
      <c r="T11" s="67"/>
    </row>
    <row r="12" spans="1:20">
      <c r="A12" s="98"/>
      <c r="B12" s="113"/>
      <c r="C12" s="95"/>
      <c r="D12" s="95"/>
      <c r="E12" s="175"/>
      <c r="F12" s="93"/>
      <c r="G12" s="109"/>
      <c r="H12" s="108"/>
      <c r="I12" s="107"/>
      <c r="J12" s="51" t="s">
        <v>101</v>
      </c>
      <c r="K12" s="52">
        <v>4.1337581533758098E-2</v>
      </c>
      <c r="L12" s="50" t="s">
        <v>64</v>
      </c>
      <c r="M12" s="100"/>
      <c r="N12" s="100"/>
      <c r="O12" s="100"/>
      <c r="P12" s="100"/>
      <c r="Q12" s="100"/>
      <c r="R12" s="100"/>
      <c r="S12" s="66"/>
      <c r="T12" s="67"/>
    </row>
    <row r="13" spans="1:20">
      <c r="A13" s="98"/>
      <c r="B13" s="113"/>
      <c r="C13" s="95"/>
      <c r="D13" s="95"/>
      <c r="E13" s="175"/>
      <c r="F13" s="93"/>
      <c r="G13" s="109"/>
      <c r="H13" s="108"/>
      <c r="I13" s="107"/>
      <c r="J13" s="51" t="s">
        <v>102</v>
      </c>
      <c r="K13" s="52">
        <v>1.0175611653045085E-4</v>
      </c>
      <c r="L13" s="50" t="s">
        <v>87</v>
      </c>
      <c r="M13" s="100"/>
      <c r="N13" s="100"/>
      <c r="O13" s="100"/>
      <c r="P13" s="100"/>
      <c r="Q13" s="100"/>
      <c r="R13" s="100"/>
      <c r="S13" s="66"/>
      <c r="T13" s="67"/>
    </row>
    <row r="14" spans="1:20" ht="31.5">
      <c r="A14" s="98"/>
      <c r="B14" s="113"/>
      <c r="C14" s="95"/>
      <c r="D14" s="95"/>
      <c r="E14" s="175"/>
      <c r="F14" s="93"/>
      <c r="G14" s="109"/>
      <c r="H14" s="108"/>
      <c r="I14" s="107"/>
      <c r="J14" s="51" t="s">
        <v>103</v>
      </c>
      <c r="K14" s="52">
        <v>2.3819493074981501E-2</v>
      </c>
      <c r="L14" s="50" t="s">
        <v>104</v>
      </c>
      <c r="M14" s="100"/>
      <c r="N14" s="100"/>
      <c r="O14" s="100"/>
      <c r="P14" s="100"/>
      <c r="Q14" s="100"/>
      <c r="R14" s="100"/>
      <c r="S14" s="66"/>
      <c r="T14" s="67"/>
    </row>
    <row r="15" spans="1:20" ht="31.5">
      <c r="A15" s="98"/>
      <c r="B15" s="113"/>
      <c r="C15" s="95"/>
      <c r="D15" s="95"/>
      <c r="E15" s="175"/>
      <c r="F15" s="93"/>
      <c r="G15" s="109"/>
      <c r="H15" s="108"/>
      <c r="I15" s="107"/>
      <c r="J15" s="51" t="s">
        <v>105</v>
      </c>
      <c r="K15" s="52">
        <v>1.5384148787403899E-2</v>
      </c>
      <c r="L15" s="50" t="s">
        <v>106</v>
      </c>
      <c r="M15" s="100"/>
      <c r="N15" s="100"/>
      <c r="O15" s="100"/>
      <c r="P15" s="100"/>
      <c r="Q15" s="100"/>
      <c r="R15" s="100"/>
      <c r="S15" s="66"/>
      <c r="T15" s="67"/>
    </row>
    <row r="16" spans="1:20" ht="31.5">
      <c r="A16" s="98"/>
      <c r="B16" s="113"/>
      <c r="C16" s="95"/>
      <c r="D16" s="95"/>
      <c r="E16" s="175"/>
      <c r="F16" s="93"/>
      <c r="G16" s="109"/>
      <c r="H16" s="108"/>
      <c r="I16" s="107"/>
      <c r="J16" s="51" t="s">
        <v>107</v>
      </c>
      <c r="K16" s="52">
        <v>8.3523356384825531E-4</v>
      </c>
      <c r="L16" s="50" t="s">
        <v>108</v>
      </c>
      <c r="M16" s="100"/>
      <c r="N16" s="100"/>
      <c r="O16" s="100"/>
      <c r="P16" s="100"/>
      <c r="Q16" s="100"/>
      <c r="R16" s="100"/>
      <c r="S16" s="66"/>
      <c r="T16" s="67"/>
    </row>
    <row r="17" spans="1:20" ht="31.5">
      <c r="A17" s="98"/>
      <c r="B17" s="113"/>
      <c r="C17" s="95"/>
      <c r="D17" s="95"/>
      <c r="E17" s="175"/>
      <c r="F17" s="93"/>
      <c r="G17" s="109"/>
      <c r="H17" s="108"/>
      <c r="I17" s="107"/>
      <c r="J17" s="51" t="s">
        <v>109</v>
      </c>
      <c r="K17" s="52">
        <v>4.176167819241277E-3</v>
      </c>
      <c r="L17" s="57" t="s">
        <v>87</v>
      </c>
      <c r="M17" s="100"/>
      <c r="N17" s="100"/>
      <c r="O17" s="100"/>
      <c r="P17" s="100"/>
      <c r="Q17" s="100"/>
      <c r="R17" s="100"/>
      <c r="S17" s="66"/>
      <c r="T17" s="67"/>
    </row>
    <row r="18" spans="1:20" ht="47.25">
      <c r="A18" s="98"/>
      <c r="B18" s="113"/>
      <c r="C18" s="95"/>
      <c r="D18" s="95"/>
      <c r="E18" s="175"/>
      <c r="F18" s="93"/>
      <c r="G18" s="109"/>
      <c r="H18" s="108"/>
      <c r="I18" s="107"/>
      <c r="J18" s="51" t="s">
        <v>110</v>
      </c>
      <c r="K18" s="52">
        <v>4.0091211064716258E-3</v>
      </c>
      <c r="L18" s="50" t="s">
        <v>111</v>
      </c>
      <c r="M18" s="100"/>
      <c r="N18" s="100"/>
      <c r="O18" s="100"/>
      <c r="P18" s="100"/>
      <c r="Q18" s="100"/>
      <c r="R18" s="100"/>
      <c r="S18" s="66"/>
      <c r="T18" s="67"/>
    </row>
    <row r="19" spans="1:20">
      <c r="A19" s="98"/>
      <c r="B19" s="113"/>
      <c r="C19" s="95"/>
      <c r="D19" s="95"/>
      <c r="E19" s="175"/>
      <c r="F19" s="93"/>
      <c r="G19" s="109"/>
      <c r="H19" s="108"/>
      <c r="I19" s="107"/>
      <c r="J19" s="51" t="s">
        <v>112</v>
      </c>
      <c r="K19" s="52">
        <v>1.1693269893875576E-3</v>
      </c>
      <c r="L19" s="57" t="s">
        <v>87</v>
      </c>
      <c r="M19" s="100"/>
      <c r="N19" s="100"/>
      <c r="O19" s="100"/>
      <c r="P19" s="100"/>
      <c r="Q19" s="100"/>
      <c r="R19" s="100"/>
      <c r="S19" s="66"/>
      <c r="T19" s="67"/>
    </row>
    <row r="20" spans="1:20">
      <c r="A20" s="98"/>
      <c r="B20" s="113"/>
      <c r="C20" s="95"/>
      <c r="D20" s="95"/>
      <c r="E20" s="175"/>
      <c r="F20" s="93"/>
      <c r="G20" s="109"/>
      <c r="H20" s="108"/>
      <c r="I20" s="107"/>
      <c r="J20" s="51" t="s">
        <v>113</v>
      </c>
      <c r="K20" s="52">
        <v>1.6704671276965107E-4</v>
      </c>
      <c r="L20" s="50" t="s">
        <v>114</v>
      </c>
      <c r="M20" s="100"/>
      <c r="N20" s="100"/>
      <c r="O20" s="100"/>
      <c r="P20" s="100"/>
      <c r="Q20" s="100"/>
      <c r="R20" s="100"/>
      <c r="S20" s="66"/>
      <c r="T20" s="67"/>
    </row>
    <row r="21" spans="1:20" ht="31.5">
      <c r="A21" s="98"/>
      <c r="B21" s="113"/>
      <c r="C21" s="95"/>
      <c r="D21" s="95"/>
      <c r="E21" s="175"/>
      <c r="F21" s="93"/>
      <c r="G21" s="109"/>
      <c r="H21" s="108"/>
      <c r="I21" s="107"/>
      <c r="J21" s="51" t="s">
        <v>115</v>
      </c>
      <c r="K21" s="52">
        <v>3.3409342553930213E-4</v>
      </c>
      <c r="L21" s="57" t="s">
        <v>87</v>
      </c>
      <c r="M21" s="100"/>
      <c r="N21" s="100"/>
      <c r="O21" s="100"/>
      <c r="P21" s="100"/>
      <c r="Q21" s="100"/>
      <c r="R21" s="100"/>
      <c r="S21" s="66"/>
      <c r="T21" s="67"/>
    </row>
    <row r="22" spans="1:20">
      <c r="A22" s="98"/>
      <c r="B22" s="113"/>
      <c r="C22" s="95"/>
      <c r="D22" s="95"/>
      <c r="E22" s="175"/>
      <c r="F22" s="93"/>
      <c r="G22" s="109"/>
      <c r="H22" s="108"/>
      <c r="I22" s="107"/>
      <c r="J22" s="51" t="s">
        <v>116</v>
      </c>
      <c r="K22" s="52">
        <v>6.07024466121803E-4</v>
      </c>
      <c r="L22" s="50" t="s">
        <v>87</v>
      </c>
      <c r="M22" s="100"/>
      <c r="N22" s="100"/>
      <c r="O22" s="100"/>
      <c r="P22" s="100"/>
      <c r="Q22" s="100"/>
      <c r="R22" s="100"/>
      <c r="S22" s="66"/>
      <c r="T22" s="67"/>
    </row>
    <row r="23" spans="1:20" ht="31.5">
      <c r="A23" s="98"/>
      <c r="B23" s="113"/>
      <c r="C23" s="95"/>
      <c r="D23" s="95"/>
      <c r="E23" s="175"/>
      <c r="F23" s="93"/>
      <c r="G23" s="109"/>
      <c r="H23" s="108"/>
      <c r="I23" s="107"/>
      <c r="J23" s="51" t="s">
        <v>117</v>
      </c>
      <c r="K23" s="52">
        <v>1.0175611653045083E-3</v>
      </c>
      <c r="L23" s="50" t="s">
        <v>87</v>
      </c>
      <c r="M23" s="100"/>
      <c r="N23" s="100"/>
      <c r="O23" s="100"/>
      <c r="P23" s="100"/>
      <c r="Q23" s="100"/>
      <c r="R23" s="100"/>
      <c r="S23" s="66"/>
      <c r="T23" s="67"/>
    </row>
    <row r="24" spans="1:20" ht="31.5">
      <c r="A24" s="98"/>
      <c r="B24" s="113"/>
      <c r="C24" s="95"/>
      <c r="D24" s="95"/>
      <c r="E24" s="175"/>
      <c r="F24" s="93"/>
      <c r="G24" s="109"/>
      <c r="H24" s="108"/>
      <c r="I24" s="107"/>
      <c r="J24" s="51" t="s">
        <v>118</v>
      </c>
      <c r="K24" s="52">
        <v>3.0175611653045101E-4</v>
      </c>
      <c r="L24" s="50" t="s">
        <v>119</v>
      </c>
      <c r="M24" s="100"/>
      <c r="N24" s="100"/>
      <c r="O24" s="100"/>
      <c r="P24" s="100"/>
      <c r="Q24" s="100"/>
      <c r="R24" s="100"/>
      <c r="S24" s="66"/>
      <c r="T24" s="67"/>
    </row>
    <row r="25" spans="1:20">
      <c r="A25" s="98"/>
      <c r="B25" s="113"/>
      <c r="C25" s="95"/>
      <c r="D25" s="95"/>
      <c r="E25" s="175"/>
      <c r="F25" s="93"/>
      <c r="G25" s="109"/>
      <c r="H25" s="108"/>
      <c r="I25" s="107"/>
      <c r="J25" s="51" t="s">
        <v>120</v>
      </c>
      <c r="K25" s="52">
        <v>6.4148217980163902E-3</v>
      </c>
      <c r="L25" s="57" t="s">
        <v>87</v>
      </c>
      <c r="M25" s="100"/>
      <c r="N25" s="100"/>
      <c r="O25" s="100"/>
      <c r="P25" s="100"/>
      <c r="Q25" s="100"/>
      <c r="R25" s="100"/>
      <c r="S25" s="66"/>
      <c r="T25" s="67"/>
    </row>
    <row r="26" spans="1:20">
      <c r="A26" s="98"/>
      <c r="B26" s="113"/>
      <c r="C26" s="95"/>
      <c r="D26" s="95"/>
      <c r="E26" s="175"/>
      <c r="F26" s="93"/>
      <c r="G26" s="109"/>
      <c r="H26" s="108"/>
      <c r="I26" s="107"/>
      <c r="J26" s="51" t="s">
        <v>121</v>
      </c>
      <c r="K26" s="52">
        <v>8.8868851193454369E-3</v>
      </c>
      <c r="L26" s="50" t="s">
        <v>122</v>
      </c>
      <c r="M26" s="100"/>
      <c r="N26" s="100"/>
      <c r="O26" s="100"/>
      <c r="P26" s="100"/>
      <c r="Q26" s="100"/>
      <c r="R26" s="100"/>
      <c r="S26" s="66"/>
      <c r="T26" s="67"/>
    </row>
    <row r="27" spans="1:20">
      <c r="A27" s="98"/>
      <c r="B27" s="113"/>
      <c r="C27" s="95"/>
      <c r="D27" s="95"/>
      <c r="E27" s="175"/>
      <c r="F27" s="93"/>
      <c r="G27" s="109"/>
      <c r="H27" s="108"/>
      <c r="I27" s="107"/>
      <c r="J27" s="51" t="s">
        <v>121</v>
      </c>
      <c r="K27" s="52">
        <v>1.3330327679018154E-2</v>
      </c>
      <c r="L27" s="57" t="s">
        <v>87</v>
      </c>
      <c r="M27" s="100"/>
      <c r="N27" s="100"/>
      <c r="O27" s="100"/>
      <c r="P27" s="100"/>
      <c r="Q27" s="100"/>
      <c r="R27" s="100"/>
      <c r="S27" s="66"/>
      <c r="T27" s="67"/>
    </row>
    <row r="28" spans="1:20">
      <c r="A28" s="98"/>
      <c r="B28" s="113"/>
      <c r="C28" s="95"/>
      <c r="D28" s="95"/>
      <c r="E28" s="175"/>
      <c r="F28" s="93"/>
      <c r="G28" s="109"/>
      <c r="H28" s="108"/>
      <c r="I28" s="107"/>
      <c r="J28" s="51" t="s">
        <v>123</v>
      </c>
      <c r="K28" s="52">
        <v>2.1716072660054636E-3</v>
      </c>
      <c r="L28" s="57" t="s">
        <v>87</v>
      </c>
      <c r="M28" s="173"/>
      <c r="N28" s="173"/>
      <c r="O28" s="173"/>
      <c r="P28" s="173"/>
      <c r="Q28" s="173"/>
      <c r="R28" s="173"/>
      <c r="S28" s="66"/>
      <c r="T28" s="67"/>
    </row>
    <row r="29" spans="1:20" ht="31.5">
      <c r="A29" s="98"/>
      <c r="B29" s="113"/>
      <c r="C29" s="95"/>
      <c r="D29" s="95"/>
      <c r="E29" s="175"/>
      <c r="F29" s="119"/>
      <c r="G29" s="109"/>
      <c r="H29" s="108"/>
      <c r="I29" s="107"/>
      <c r="J29" s="51" t="s">
        <v>124</v>
      </c>
      <c r="K29" s="52">
        <v>0.28212464407501597</v>
      </c>
      <c r="L29" s="57" t="s">
        <v>87</v>
      </c>
      <c r="M29" s="99" t="s">
        <v>41</v>
      </c>
      <c r="N29" s="99">
        <v>5.68</v>
      </c>
      <c r="O29" s="99" t="s">
        <v>41</v>
      </c>
      <c r="P29" s="99" t="s">
        <v>41</v>
      </c>
      <c r="Q29" s="99" t="s">
        <v>41</v>
      </c>
      <c r="R29" s="99" t="s">
        <v>41</v>
      </c>
      <c r="S29" s="66"/>
      <c r="T29" s="67"/>
    </row>
    <row r="30" spans="1:20">
      <c r="A30" s="98"/>
      <c r="B30" s="113"/>
      <c r="C30" s="95"/>
      <c r="D30" s="95"/>
      <c r="E30" s="175"/>
      <c r="F30" s="119"/>
      <c r="G30" s="109"/>
      <c r="H30" s="108"/>
      <c r="I30" s="107"/>
      <c r="J30" s="51" t="s">
        <v>113</v>
      </c>
      <c r="K30" s="52">
        <v>1.8570731704922617E-2</v>
      </c>
      <c r="L30" s="50" t="s">
        <v>114</v>
      </c>
      <c r="M30" s="100"/>
      <c r="N30" s="100"/>
      <c r="O30" s="100"/>
      <c r="P30" s="100"/>
      <c r="Q30" s="100"/>
      <c r="R30" s="100"/>
      <c r="S30" s="66"/>
      <c r="T30" s="67"/>
    </row>
    <row r="31" spans="1:20">
      <c r="A31" s="98"/>
      <c r="B31" s="113"/>
      <c r="C31" s="95"/>
      <c r="D31" s="95"/>
      <c r="E31" s="175"/>
      <c r="F31" s="119"/>
      <c r="G31" s="109"/>
      <c r="H31" s="108"/>
      <c r="I31" s="107"/>
      <c r="J31" s="51" t="s">
        <v>125</v>
      </c>
      <c r="K31" s="52">
        <v>0.29657001351260998</v>
      </c>
      <c r="L31" s="50" t="s">
        <v>63</v>
      </c>
      <c r="M31" s="100"/>
      <c r="N31" s="100"/>
      <c r="O31" s="100"/>
      <c r="P31" s="100"/>
      <c r="Q31" s="100"/>
      <c r="R31" s="100"/>
      <c r="S31" s="66"/>
      <c r="T31" s="67"/>
    </row>
    <row r="32" spans="1:20">
      <c r="A32" s="98"/>
      <c r="B32" s="113"/>
      <c r="C32" s="95"/>
      <c r="D32" s="95"/>
      <c r="E32" s="175"/>
      <c r="F32" s="119"/>
      <c r="G32" s="109"/>
      <c r="H32" s="108"/>
      <c r="I32" s="107"/>
      <c r="J32" s="51" t="s">
        <v>126</v>
      </c>
      <c r="K32" s="52">
        <v>0.21060912110647101</v>
      </c>
      <c r="L32" s="50" t="s">
        <v>62</v>
      </c>
      <c r="M32" s="173"/>
      <c r="N32" s="173"/>
      <c r="O32" s="173"/>
      <c r="P32" s="173"/>
      <c r="Q32" s="173"/>
      <c r="R32" s="173"/>
      <c r="S32" s="66"/>
      <c r="T32" s="67"/>
    </row>
    <row r="33" spans="1:24">
      <c r="A33" s="98"/>
      <c r="B33" s="113"/>
      <c r="C33" s="95"/>
      <c r="D33" s="95"/>
      <c r="E33" s="175"/>
      <c r="F33" s="119"/>
      <c r="G33" s="109"/>
      <c r="H33" s="108"/>
      <c r="I33" s="107"/>
      <c r="J33" s="51" t="s">
        <v>127</v>
      </c>
      <c r="K33" s="52">
        <v>3.8E-3</v>
      </c>
      <c r="L33" s="50" t="s">
        <v>61</v>
      </c>
      <c r="M33" s="18" t="s">
        <v>41</v>
      </c>
      <c r="N33" s="18">
        <v>22</v>
      </c>
      <c r="O33" s="18" t="s">
        <v>41</v>
      </c>
      <c r="P33" s="18" t="s">
        <v>41</v>
      </c>
      <c r="Q33" s="18" t="s">
        <v>41</v>
      </c>
      <c r="R33" s="18" t="s">
        <v>41</v>
      </c>
      <c r="S33" s="66"/>
      <c r="T33" s="67"/>
    </row>
    <row r="34" spans="1:24">
      <c r="A34" s="98"/>
      <c r="B34" s="113"/>
      <c r="C34" s="95"/>
      <c r="D34" s="95"/>
      <c r="E34" s="176"/>
      <c r="F34" s="119"/>
      <c r="G34" s="109"/>
      <c r="H34" s="108"/>
      <c r="I34" s="107"/>
      <c r="J34" s="51" t="s">
        <v>128</v>
      </c>
      <c r="K34" s="52">
        <v>2.1700000000000001E-2</v>
      </c>
      <c r="L34" s="50" t="s">
        <v>60</v>
      </c>
      <c r="M34" s="18" t="s">
        <v>41</v>
      </c>
      <c r="N34" s="18" t="s">
        <v>41</v>
      </c>
      <c r="O34" s="18" t="s">
        <v>41</v>
      </c>
      <c r="P34" s="18" t="s">
        <v>41</v>
      </c>
      <c r="Q34" s="18" t="s">
        <v>41</v>
      </c>
      <c r="R34" s="18" t="s">
        <v>41</v>
      </c>
      <c r="S34" s="66"/>
      <c r="T34" s="67"/>
    </row>
    <row r="35" spans="1:24" ht="33.75" customHeight="1">
      <c r="A35" s="96" t="s">
        <v>24</v>
      </c>
      <c r="B35" s="128" t="s">
        <v>2</v>
      </c>
      <c r="C35" s="108" t="s">
        <v>65</v>
      </c>
      <c r="D35" s="128" t="s">
        <v>144</v>
      </c>
      <c r="E35" s="85" t="s">
        <v>141</v>
      </c>
      <c r="F35" s="88" t="s">
        <v>133</v>
      </c>
      <c r="G35" s="130"/>
      <c r="H35" s="133">
        <v>5.806</v>
      </c>
      <c r="I35" s="106">
        <f>H35/F4</f>
        <v>3.0719576719576716E-2</v>
      </c>
      <c r="J35" s="51" t="s">
        <v>66</v>
      </c>
      <c r="K35" s="52">
        <v>0.45</v>
      </c>
      <c r="L35" s="53" t="s">
        <v>70</v>
      </c>
      <c r="M35" s="99" t="s">
        <v>78</v>
      </c>
      <c r="N35" s="99" t="s">
        <v>41</v>
      </c>
      <c r="O35" s="99" t="s">
        <v>41</v>
      </c>
      <c r="P35" s="99" t="s">
        <v>41</v>
      </c>
      <c r="Q35" s="99" t="s">
        <v>41</v>
      </c>
      <c r="R35" s="99" t="s">
        <v>41</v>
      </c>
      <c r="S35" s="102"/>
      <c r="T35" s="103"/>
    </row>
    <row r="36" spans="1:24" ht="33.75" customHeight="1">
      <c r="A36" s="97"/>
      <c r="B36" s="129"/>
      <c r="C36" s="108"/>
      <c r="D36" s="129"/>
      <c r="E36" s="86"/>
      <c r="F36" s="88"/>
      <c r="G36" s="131"/>
      <c r="H36" s="134"/>
      <c r="I36" s="107"/>
      <c r="J36" s="51" t="s">
        <v>67</v>
      </c>
      <c r="K36" s="52">
        <v>0.45</v>
      </c>
      <c r="L36" s="53" t="s">
        <v>71</v>
      </c>
      <c r="M36" s="100"/>
      <c r="N36" s="100"/>
      <c r="O36" s="100"/>
      <c r="P36" s="100"/>
      <c r="Q36" s="100"/>
      <c r="R36" s="100"/>
      <c r="S36" s="104"/>
      <c r="T36" s="105"/>
    </row>
    <row r="37" spans="1:24" ht="33.75" customHeight="1">
      <c r="A37" s="97"/>
      <c r="B37" s="129"/>
      <c r="C37" s="108"/>
      <c r="D37" s="129"/>
      <c r="E37" s="86"/>
      <c r="F37" s="88"/>
      <c r="G37" s="131"/>
      <c r="H37" s="134"/>
      <c r="I37" s="107"/>
      <c r="J37" s="51" t="s">
        <v>68</v>
      </c>
      <c r="K37" s="52">
        <v>0.05</v>
      </c>
      <c r="L37" s="53" t="s">
        <v>72</v>
      </c>
      <c r="M37" s="100"/>
      <c r="N37" s="100"/>
      <c r="O37" s="100"/>
      <c r="P37" s="100"/>
      <c r="Q37" s="100"/>
      <c r="R37" s="100"/>
      <c r="S37" s="104"/>
      <c r="T37" s="105"/>
    </row>
    <row r="38" spans="1:24" ht="33.75" customHeight="1">
      <c r="A38" s="97"/>
      <c r="B38" s="129"/>
      <c r="C38" s="108"/>
      <c r="D38" s="129"/>
      <c r="E38" s="87"/>
      <c r="F38" s="88"/>
      <c r="G38" s="132"/>
      <c r="H38" s="134"/>
      <c r="I38" s="107"/>
      <c r="J38" s="51" t="s">
        <v>69</v>
      </c>
      <c r="K38" s="52">
        <v>0.05</v>
      </c>
      <c r="L38" s="53" t="s">
        <v>73</v>
      </c>
      <c r="M38" s="100"/>
      <c r="N38" s="100"/>
      <c r="O38" s="100"/>
      <c r="P38" s="100"/>
      <c r="Q38" s="100"/>
      <c r="R38" s="100"/>
      <c r="S38" s="104"/>
      <c r="T38" s="105"/>
    </row>
    <row r="39" spans="1:24" ht="68.25" customHeight="1">
      <c r="A39" s="15" t="s">
        <v>25</v>
      </c>
      <c r="B39" s="10" t="s">
        <v>1</v>
      </c>
      <c r="C39" s="16" t="s">
        <v>74</v>
      </c>
      <c r="D39" s="63" t="s">
        <v>99</v>
      </c>
      <c r="E39" s="177">
        <v>42978</v>
      </c>
      <c r="F39" s="178" t="s">
        <v>142</v>
      </c>
      <c r="G39" s="48"/>
      <c r="H39" s="47">
        <v>0.28000000000000003</v>
      </c>
      <c r="I39" s="11">
        <f>H39/F4</f>
        <v>1.4814814814814814E-3</v>
      </c>
      <c r="J39" s="13" t="s">
        <v>9</v>
      </c>
      <c r="K39" s="49">
        <v>1</v>
      </c>
      <c r="L39" s="12" t="s">
        <v>75</v>
      </c>
      <c r="M39" s="18" t="s">
        <v>42</v>
      </c>
      <c r="N39" s="18" t="s">
        <v>42</v>
      </c>
      <c r="O39" s="18" t="s">
        <v>42</v>
      </c>
      <c r="P39" s="18" t="s">
        <v>42</v>
      </c>
      <c r="Q39" s="18" t="s">
        <v>42</v>
      </c>
      <c r="R39" s="18" t="s">
        <v>42</v>
      </c>
      <c r="S39" s="66"/>
      <c r="T39" s="67"/>
      <c r="X39" s="44"/>
    </row>
    <row r="40" spans="1:24" ht="33.75" customHeight="1">
      <c r="A40" s="98" t="s">
        <v>26</v>
      </c>
      <c r="B40" s="113" t="s">
        <v>77</v>
      </c>
      <c r="C40" s="95" t="s">
        <v>76</v>
      </c>
      <c r="D40" s="95" t="s">
        <v>143</v>
      </c>
      <c r="E40" s="125" t="s">
        <v>136</v>
      </c>
      <c r="F40" s="92" t="s">
        <v>137</v>
      </c>
      <c r="G40" s="121"/>
      <c r="H40" s="124">
        <v>70.236999999999995</v>
      </c>
      <c r="I40" s="75">
        <f>H40/F4</f>
        <v>0.37162433862433852</v>
      </c>
      <c r="J40" s="54" t="s">
        <v>79</v>
      </c>
      <c r="K40" s="56">
        <v>4.2900000000000001E-2</v>
      </c>
      <c r="L40" s="57" t="s">
        <v>87</v>
      </c>
      <c r="M40" s="64" t="s">
        <v>41</v>
      </c>
      <c r="N40" s="64" t="s">
        <v>41</v>
      </c>
      <c r="O40" s="64" t="s">
        <v>41</v>
      </c>
      <c r="P40" s="64" t="s">
        <v>41</v>
      </c>
      <c r="Q40" s="64" t="s">
        <v>41</v>
      </c>
      <c r="R40" s="64" t="s">
        <v>41</v>
      </c>
      <c r="S40" s="66"/>
      <c r="T40" s="67"/>
      <c r="X40" s="43"/>
    </row>
    <row r="41" spans="1:24" ht="33.75" customHeight="1" thickBot="1">
      <c r="A41" s="98"/>
      <c r="B41" s="113"/>
      <c r="C41" s="95"/>
      <c r="D41" s="95"/>
      <c r="E41" s="126"/>
      <c r="F41" s="93"/>
      <c r="G41" s="122"/>
      <c r="H41" s="124"/>
      <c r="I41" s="75"/>
      <c r="J41" s="54" t="s">
        <v>80</v>
      </c>
      <c r="K41" s="56">
        <v>4.8000000000000001E-2</v>
      </c>
      <c r="L41" s="57" t="s">
        <v>87</v>
      </c>
      <c r="M41" s="64"/>
      <c r="N41" s="64"/>
      <c r="O41" s="64"/>
      <c r="P41" s="64"/>
      <c r="Q41" s="64"/>
      <c r="R41" s="64"/>
      <c r="S41" s="66"/>
      <c r="T41" s="67"/>
      <c r="X41" s="45"/>
    </row>
    <row r="42" spans="1:24" ht="33.75" customHeight="1">
      <c r="A42" s="98"/>
      <c r="B42" s="113"/>
      <c r="C42" s="95"/>
      <c r="D42" s="95"/>
      <c r="E42" s="126"/>
      <c r="F42" s="93"/>
      <c r="G42" s="122"/>
      <c r="H42" s="124"/>
      <c r="I42" s="75"/>
      <c r="J42" s="54" t="s">
        <v>81</v>
      </c>
      <c r="K42" s="56">
        <v>2.81E-3</v>
      </c>
      <c r="L42" s="57" t="s">
        <v>87</v>
      </c>
      <c r="M42" s="64"/>
      <c r="N42" s="64"/>
      <c r="O42" s="64"/>
      <c r="P42" s="64"/>
      <c r="Q42" s="64"/>
      <c r="R42" s="64"/>
      <c r="S42" s="66"/>
      <c r="T42" s="67"/>
      <c r="X42" s="46"/>
    </row>
    <row r="43" spans="1:24" ht="33.75" customHeight="1">
      <c r="A43" s="98"/>
      <c r="B43" s="113"/>
      <c r="C43" s="95"/>
      <c r="D43" s="95"/>
      <c r="E43" s="126"/>
      <c r="F43" s="93"/>
      <c r="G43" s="122"/>
      <c r="H43" s="124"/>
      <c r="I43" s="75"/>
      <c r="J43" s="54" t="s">
        <v>82</v>
      </c>
      <c r="K43" s="56">
        <v>2.5700000000000001E-2</v>
      </c>
      <c r="L43" s="57" t="s">
        <v>88</v>
      </c>
      <c r="M43" s="64"/>
      <c r="N43" s="64"/>
      <c r="O43" s="64"/>
      <c r="P43" s="64"/>
      <c r="Q43" s="64"/>
      <c r="R43" s="64"/>
      <c r="S43" s="66"/>
      <c r="T43" s="67"/>
      <c r="X43" s="46"/>
    </row>
    <row r="44" spans="1:24" ht="33.75" customHeight="1">
      <c r="A44" s="98"/>
      <c r="B44" s="113"/>
      <c r="C44" s="95"/>
      <c r="D44" s="95"/>
      <c r="E44" s="126"/>
      <c r="F44" s="93"/>
      <c r="G44" s="122"/>
      <c r="H44" s="124"/>
      <c r="I44" s="75"/>
      <c r="J44" s="54" t="s">
        <v>83</v>
      </c>
      <c r="K44" s="56">
        <v>0.85250000000000004</v>
      </c>
      <c r="L44" s="58" t="s">
        <v>89</v>
      </c>
      <c r="M44" s="64"/>
      <c r="N44" s="64"/>
      <c r="O44" s="64"/>
      <c r="P44" s="64"/>
      <c r="Q44" s="64"/>
      <c r="R44" s="64"/>
      <c r="S44" s="66"/>
      <c r="T44" s="67"/>
      <c r="X44" s="46"/>
    </row>
    <row r="45" spans="1:24" ht="33.75" customHeight="1">
      <c r="A45" s="98"/>
      <c r="B45" s="113"/>
      <c r="C45" s="95"/>
      <c r="D45" s="95"/>
      <c r="E45" s="126"/>
      <c r="F45" s="93"/>
      <c r="G45" s="122"/>
      <c r="H45" s="124"/>
      <c r="I45" s="75"/>
      <c r="J45" s="54" t="s">
        <v>84</v>
      </c>
      <c r="K45" s="56">
        <v>2.81E-2</v>
      </c>
      <c r="L45" s="58" t="s">
        <v>90</v>
      </c>
      <c r="M45" s="64"/>
      <c r="N45" s="64"/>
      <c r="O45" s="64"/>
      <c r="P45" s="64"/>
      <c r="Q45" s="64"/>
      <c r="R45" s="64"/>
      <c r="S45" s="66"/>
      <c r="T45" s="67"/>
      <c r="X45" s="36"/>
    </row>
    <row r="46" spans="1:24" ht="33.75" customHeight="1">
      <c r="A46" s="98"/>
      <c r="B46" s="113"/>
      <c r="C46" s="95"/>
      <c r="D46" s="95"/>
      <c r="E46" s="127"/>
      <c r="F46" s="94"/>
      <c r="G46" s="123"/>
      <c r="H46" s="124"/>
      <c r="I46" s="75"/>
      <c r="J46" s="55" t="s">
        <v>85</v>
      </c>
      <c r="K46" s="56" t="s">
        <v>86</v>
      </c>
      <c r="L46" s="57" t="s">
        <v>87</v>
      </c>
      <c r="M46" s="64"/>
      <c r="N46" s="64"/>
      <c r="O46" s="64"/>
      <c r="P46" s="64"/>
      <c r="Q46" s="64"/>
      <c r="R46" s="64"/>
      <c r="S46" s="66"/>
      <c r="T46" s="67"/>
      <c r="X46" s="36"/>
    </row>
    <row r="47" spans="1:24" ht="33.75" customHeight="1">
      <c r="A47" s="98" t="s">
        <v>27</v>
      </c>
      <c r="B47" s="113" t="s">
        <v>1</v>
      </c>
      <c r="C47" s="95" t="s">
        <v>91</v>
      </c>
      <c r="D47" s="116" t="s">
        <v>92</v>
      </c>
      <c r="E47" s="89" t="s">
        <v>139</v>
      </c>
      <c r="F47" s="118" t="s">
        <v>138</v>
      </c>
      <c r="G47" s="109"/>
      <c r="H47" s="108">
        <v>28.193000000000001</v>
      </c>
      <c r="I47" s="75">
        <f>H47/F4</f>
        <v>0.14916931216931215</v>
      </c>
      <c r="J47" s="54" t="s">
        <v>93</v>
      </c>
      <c r="K47" s="56">
        <v>0.96799999999999997</v>
      </c>
      <c r="L47" s="58" t="s">
        <v>96</v>
      </c>
      <c r="M47" s="64" t="s">
        <v>43</v>
      </c>
      <c r="N47" s="64">
        <v>38.799999999999997</v>
      </c>
      <c r="O47" s="64" t="s">
        <v>41</v>
      </c>
      <c r="P47" s="64" t="s">
        <v>41</v>
      </c>
      <c r="Q47" s="64" t="s">
        <v>41</v>
      </c>
      <c r="R47" s="64" t="s">
        <v>41</v>
      </c>
      <c r="S47" s="66"/>
      <c r="T47" s="67"/>
    </row>
    <row r="48" spans="1:24" ht="33.75" customHeight="1">
      <c r="A48" s="98"/>
      <c r="B48" s="113"/>
      <c r="C48" s="95"/>
      <c r="D48" s="116"/>
      <c r="E48" s="90"/>
      <c r="F48" s="119"/>
      <c r="G48" s="109"/>
      <c r="H48" s="108"/>
      <c r="I48" s="75"/>
      <c r="J48" s="54" t="s">
        <v>94</v>
      </c>
      <c r="K48" s="56">
        <v>0.03</v>
      </c>
      <c r="L48" s="58" t="s">
        <v>97</v>
      </c>
      <c r="M48" s="64"/>
      <c r="N48" s="64"/>
      <c r="O48" s="64"/>
      <c r="P48" s="64"/>
      <c r="Q48" s="64"/>
      <c r="R48" s="64"/>
      <c r="S48" s="66"/>
      <c r="T48" s="67"/>
    </row>
    <row r="49" spans="1:21" ht="33.75" customHeight="1" thickBot="1">
      <c r="A49" s="112"/>
      <c r="B49" s="114"/>
      <c r="C49" s="115"/>
      <c r="D49" s="117"/>
      <c r="E49" s="91"/>
      <c r="F49" s="120"/>
      <c r="G49" s="110"/>
      <c r="H49" s="111"/>
      <c r="I49" s="76"/>
      <c r="J49" s="59" t="s">
        <v>95</v>
      </c>
      <c r="K49" s="60">
        <v>2E-3</v>
      </c>
      <c r="L49" s="61" t="s">
        <v>98</v>
      </c>
      <c r="M49" s="65"/>
      <c r="N49" s="65"/>
      <c r="O49" s="65"/>
      <c r="P49" s="65"/>
      <c r="Q49" s="65"/>
      <c r="R49" s="65"/>
      <c r="S49" s="68"/>
      <c r="T49" s="69"/>
    </row>
    <row r="50" spans="1:21" ht="19.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9"/>
      <c r="N50" s="3"/>
      <c r="O50" s="3"/>
      <c r="P50" s="3"/>
      <c r="Q50" s="3"/>
      <c r="R50" s="3"/>
      <c r="S50" s="3"/>
      <c r="T50" s="4"/>
    </row>
    <row r="51" spans="1:21" customFormat="1" ht="15" customHeight="1">
      <c r="A51" s="82" t="s">
        <v>15</v>
      </c>
      <c r="B51" s="83"/>
      <c r="C51" s="83"/>
      <c r="D51" s="83"/>
      <c r="E51" s="83"/>
      <c r="F51" s="84"/>
      <c r="G51" s="21"/>
      <c r="H51" s="22"/>
      <c r="I51" s="23"/>
      <c r="J51" s="24" t="s">
        <v>16</v>
      </c>
      <c r="K51" s="73" t="s">
        <v>17</v>
      </c>
      <c r="L51" s="74"/>
      <c r="U51" s="101"/>
    </row>
    <row r="52" spans="1:21" customFormat="1" ht="60" customHeight="1" thickBot="1">
      <c r="A52" s="25" t="s">
        <v>35</v>
      </c>
      <c r="B52" s="26" t="s">
        <v>36</v>
      </c>
      <c r="C52" s="27" t="s">
        <v>37</v>
      </c>
      <c r="D52" s="27" t="s">
        <v>38</v>
      </c>
      <c r="E52" s="27" t="s">
        <v>39</v>
      </c>
      <c r="F52" s="28" t="s">
        <v>40</v>
      </c>
      <c r="G52" s="29"/>
      <c r="H52" s="30"/>
      <c r="I52" s="23"/>
      <c r="J52" s="31" t="s">
        <v>18</v>
      </c>
      <c r="K52" s="32" t="s">
        <v>19</v>
      </c>
      <c r="L52" s="33" t="s">
        <v>20</v>
      </c>
      <c r="M52" s="34"/>
      <c r="N52" s="34"/>
      <c r="U52" s="101"/>
    </row>
    <row r="53" spans="1:21" customFormat="1" ht="16.5">
      <c r="A53" s="70" t="s">
        <v>54</v>
      </c>
      <c r="B53" s="71"/>
      <c r="C53" s="71"/>
      <c r="D53" s="72"/>
      <c r="U53" s="35"/>
    </row>
    <row r="54" spans="1:21" customFormat="1" ht="16.5">
      <c r="A54" s="77" t="s">
        <v>21</v>
      </c>
      <c r="B54" s="78"/>
      <c r="C54" s="78"/>
      <c r="D54" s="79"/>
    </row>
    <row r="55" spans="1:21" s="36" customFormat="1" ht="15">
      <c r="D55" s="37"/>
      <c r="E55" s="37"/>
      <c r="F55" s="37"/>
      <c r="G55" s="38"/>
      <c r="H55" s="37"/>
      <c r="J55" s="39"/>
      <c r="K55" s="37"/>
    </row>
    <row r="64" spans="1:21" hidden="1"/>
    <row r="65" spans="8:8" hidden="1"/>
    <row r="66" spans="8:8" hidden="1">
      <c r="H66" s="1" t="e">
        <f>#REF!+H47+#REF!+H39+H40+H11</f>
        <v>#REF!</v>
      </c>
    </row>
    <row r="67" spans="8:8" hidden="1"/>
    <row r="68" spans="8:8" hidden="1"/>
    <row r="69" spans="8:8" hidden="1"/>
  </sheetData>
  <sheetProtection selectLockedCells="1" selectUnlockedCells="1"/>
  <mergeCells count="104">
    <mergeCell ref="A1:T1"/>
    <mergeCell ref="A3:T3"/>
    <mergeCell ref="A8:A9"/>
    <mergeCell ref="D8:D9"/>
    <mergeCell ref="B8:B9"/>
    <mergeCell ref="B5:C5"/>
    <mergeCell ref="O4:Q4"/>
    <mergeCell ref="C8:C9"/>
    <mergeCell ref="O5:Q5"/>
    <mergeCell ref="F5:N5"/>
    <mergeCell ref="F4:N4"/>
    <mergeCell ref="D5:E5"/>
    <mergeCell ref="M8:R8"/>
    <mergeCell ref="G8:G9"/>
    <mergeCell ref="K8:K9"/>
    <mergeCell ref="I8:I9"/>
    <mergeCell ref="J8:J9"/>
    <mergeCell ref="H11:H34"/>
    <mergeCell ref="G47:G49"/>
    <mergeCell ref="H47:H49"/>
    <mergeCell ref="A47:A49"/>
    <mergeCell ref="B47:B49"/>
    <mergeCell ref="C47:C49"/>
    <mergeCell ref="D47:D49"/>
    <mergeCell ref="F47:F49"/>
    <mergeCell ref="G40:G46"/>
    <mergeCell ref="H40:H46"/>
    <mergeCell ref="A40:A46"/>
    <mergeCell ref="B40:B46"/>
    <mergeCell ref="C40:C46"/>
    <mergeCell ref="E40:E46"/>
    <mergeCell ref="B35:B38"/>
    <mergeCell ref="C35:C38"/>
    <mergeCell ref="B11:B34"/>
    <mergeCell ref="C11:C34"/>
    <mergeCell ref="G35:G38"/>
    <mergeCell ref="E11:E34"/>
    <mergeCell ref="F11:F34"/>
    <mergeCell ref="G11:G34"/>
    <mergeCell ref="H35:H38"/>
    <mergeCell ref="D11:D34"/>
    <mergeCell ref="I35:I38"/>
    <mergeCell ref="M47:M49"/>
    <mergeCell ref="M35:M38"/>
    <mergeCell ref="S11:T34"/>
    <mergeCell ref="S40:T46"/>
    <mergeCell ref="S39:T39"/>
    <mergeCell ref="N40:N46"/>
    <mergeCell ref="O40:O46"/>
    <mergeCell ref="P40:P46"/>
    <mergeCell ref="I11:I34"/>
    <mergeCell ref="M11:M28"/>
    <mergeCell ref="N11:N28"/>
    <mergeCell ref="O11:O28"/>
    <mergeCell ref="P11:P28"/>
    <mergeCell ref="Q11:Q28"/>
    <mergeCell ref="R11:R28"/>
    <mergeCell ref="M29:M32"/>
    <mergeCell ref="N29:N32"/>
    <mergeCell ref="O29:O32"/>
    <mergeCell ref="P29:P32"/>
    <mergeCell ref="Q29:Q32"/>
    <mergeCell ref="R29:R32"/>
    <mergeCell ref="N35:N38"/>
    <mergeCell ref="O35:O38"/>
    <mergeCell ref="U51:U52"/>
    <mergeCell ref="P35:P38"/>
    <mergeCell ref="Q35:Q38"/>
    <mergeCell ref="R35:R38"/>
    <mergeCell ref="S35:T38"/>
    <mergeCell ref="P47:P49"/>
    <mergeCell ref="Q47:Q49"/>
    <mergeCell ref="N47:N49"/>
    <mergeCell ref="A54:D54"/>
    <mergeCell ref="D4:E4"/>
    <mergeCell ref="A51:F51"/>
    <mergeCell ref="E35:E38"/>
    <mergeCell ref="F35:F38"/>
    <mergeCell ref="E47:E49"/>
    <mergeCell ref="F40:F46"/>
    <mergeCell ref="D40:D46"/>
    <mergeCell ref="A35:A38"/>
    <mergeCell ref="A11:A34"/>
    <mergeCell ref="D35:D38"/>
    <mergeCell ref="A7:T7"/>
    <mergeCell ref="E8:E9"/>
    <mergeCell ref="R4:T4"/>
    <mergeCell ref="R5:T5"/>
    <mergeCell ref="B4:C4"/>
    <mergeCell ref="H8:H9"/>
    <mergeCell ref="S8:T9"/>
    <mergeCell ref="L8:L9"/>
    <mergeCell ref="F8:F9"/>
    <mergeCell ref="S10:T10"/>
    <mergeCell ref="R47:R49"/>
    <mergeCell ref="S47:T49"/>
    <mergeCell ref="R40:R46"/>
    <mergeCell ref="A53:D53"/>
    <mergeCell ref="Q40:Q46"/>
    <mergeCell ref="K51:L51"/>
    <mergeCell ref="O47:O49"/>
    <mergeCell ref="I47:I49"/>
    <mergeCell ref="M40:M46"/>
    <mergeCell ref="I40:I46"/>
  </mergeCells>
  <phoneticPr fontId="2" type="noConversion"/>
  <dataValidations count="1">
    <dataValidation type="custom" allowBlank="1" showInputMessage="1" showErrorMessage="1" errorTitle="Invalied Entry" error="Maximum of 44 characters. Leading or trailing spaces, double-spaces and linefeeds are not allowed." prompt="No leading or trailing spaces, double-spaces or linefeeds." sqref="J31:J32 J29">
      <formula1>AND(ISERR(SEARCH("  ",J29)),ISERR(SEARCH(CHAR(10),J29)),ISERR(SEARCH("  ",J29)), LEFT(J29)&lt;&gt;" ",RIGHT(J29)&lt;&gt;" ")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38" orientation="landscape" r:id="rId1"/>
  <headerFooter alignWithMargins="0"/>
  <drawing r:id="rId2"/>
  <legacyDrawing r:id="rId3"/>
  <oleObjects>
    <oleObject progId="Acrobat Document" dvAspect="DVASPECT_ICON" shapeId="9351" r:id="rId4"/>
    <oleObject progId="Acrobat Document" dvAspect="DVASPECT_ICON" shapeId="9352" r:id="rId5"/>
    <oleObject progId="Acrobat Document" dvAspect="DVASPECT_ICON" shapeId="9353" r:id="rId6"/>
    <oleObject progId="Acrobat Document" dvAspect="DVASPECT_ICON" shapeId="9354" r:id="rId7"/>
    <oleObject progId="Acrobat Document" dvAspect="DVASPECT_ICON" shapeId="9357" r:id="rId8"/>
    <oleObject progId="Acrobat Document" dvAspect="DVASPECT_ICON" shapeId="9361" r:id="rId9"/>
    <oleObject progId="包装程序外壳对象" dvAspect="DVASPECT_ICON" shapeId="9365" r:id="rId10"/>
    <oleObject progId="Acrobat Document" dvAspect="DVASPECT_ICON" shapeId="9377" r:id="rId11"/>
    <oleObject progId="Acrobat Document" dvAspect="DVASPECT_ICON" shapeId="9388" r:id="rId12"/>
    <oleObject progId="Acrobat Document" dvAspect="DVASPECT_ICON" shapeId="9389" r:id="rId13"/>
    <oleObject progId="Acrobat Document" dvAspect="DVASPECT_ICON" shapeId="9390" r:id="rId14"/>
    <oleObject progId="Acrobat Document" dvAspect="DVASPECT_ICON" shapeId="9391" r:id="rId15"/>
    <oleObject progId="Acrobat Document" dvAspect="DVASPECT_ICON" shapeId="9392" r:id="rId16"/>
    <oleObject progId="Acrobat Document" dvAspect="DVASPECT_ICON" shapeId="9413" r:id="rId17"/>
    <oleObject progId="Acrobat Document" dvAspect="DVASPECT_ICON" shapeId="9415" r:id="rId18"/>
    <oleObject progId="Acrobat Document" dvAspect="DVASPECT_ICON" shapeId="9416" r:id="rId19"/>
    <oleObject progId="Acrobat Document" dvAspect="DVASPECT_ICON" shapeId="9417" r:id="rId20"/>
    <oleObject progId="Acrobat Document" dvAspect="DVASPECT_ICON" shapeId="9418" r:id="rId21"/>
    <oleObject progId="Acrobat Document" dvAspect="DVASPECT_ICON" shapeId="9419" r:id="rId22"/>
    <oleObject progId="Acrobat Document" dvAspect="DVASPECT_ICON" shapeId="9420" r:id="rId23"/>
    <oleObject progId="Acrobat Document" dvAspect="DVASPECT_ICON" shapeId="9421" r:id="rId24"/>
    <oleObject progId="Acrobat Document" dvAspect="DVASPECT_ICON" shapeId="9422" r:id="rId25"/>
    <oleObject progId="Acrobat Document" dvAspect="DVASPECT_ICON" shapeId="9423" r:id="rId26"/>
    <oleObject progId="Acrobat Document" dvAspect="DVASPECT_ICON" shapeId="9424" r:id="rId27"/>
    <oleObject progId="Acrobat Document" dvAspect="DVASPECT_ICON" shapeId="9425" r:id="rId28"/>
    <oleObject progId="Acrobat Document" dvAspect="DVASPECT_ICON" shapeId="9426" r:id="rId29"/>
    <oleObject progId="Acrobat Document" dvAspect="DVASPECT_ICON" shapeId="9427" r:id="rId30"/>
    <oleObject progId="Acrobat Document" dvAspect="DVASPECT_ICON" shapeId="9434" r:id="rId31"/>
    <oleObject progId="Acrobat Document" dvAspect="DVASPECT_ICON" shapeId="9437" r:id="rId32"/>
    <oleObject progId="Acrobat Document" dvAspect="DVASPECT_ICON" shapeId="9438" r:id="rId33"/>
    <oleObject progId="Acrobat Document" dvAspect="DVASPECT_ICON" shapeId="9439" r:id="rId3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物质成分表</vt:lpstr>
    </vt:vector>
  </TitlesOfParts>
  <Company>gemtek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Credam</dc:creator>
  <cp:lastModifiedBy>Administrator</cp:lastModifiedBy>
  <cp:lastPrinted>2013-11-18T03:06:01Z</cp:lastPrinted>
  <dcterms:created xsi:type="dcterms:W3CDTF">2005-01-14T07:53:09Z</dcterms:created>
  <dcterms:modified xsi:type="dcterms:W3CDTF">2017-09-28T02:09:08Z</dcterms:modified>
</cp:coreProperties>
</file>